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33" i="1" l="1"/>
  <c r="C7" i="1"/>
  <c r="C31" i="1"/>
  <c r="C29" i="1"/>
  <c r="C23" i="1"/>
  <c r="C19" i="1"/>
  <c r="C8" i="1"/>
</calcChain>
</file>

<file path=xl/sharedStrings.xml><?xml version="1.0" encoding="utf-8"?>
<sst xmlns="http://schemas.openxmlformats.org/spreadsheetml/2006/main" count="198" uniqueCount="82">
  <si>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</si>
  <si>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</si>
  <si>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</si>
  <si>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</si>
  <si>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</si>
  <si>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</si>
  <si>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</si>
  <si>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</si>
  <si>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</si>
  <si>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</si>
  <si>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</si>
  <si>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</si>
  <si>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</si>
  <si>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</si>
  <si>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</si>
  <si>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</si>
  <si>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</si>
  <si>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</si>
  <si>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</si>
  <si>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</si>
  <si>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</si>
  <si>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</si>
  <si>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</si>
  <si>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</si>
  <si>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</si>
  <si>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</si>
  <si>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</si>
  <si>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</si>
  <si>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</si>
  <si>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</si>
  <si>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</si>
  <si>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</si>
  <si>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</si>
  <si>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</si>
  <si>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</si>
  <si>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</si>
  <si>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</si>
  <si>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</si>
  <si>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</si>
  <si>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</si>
  <si>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</si>
  <si>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</si>
  <si>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</si>
  <si>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</si>
  <si>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</si>
  <si>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</si>
  <si>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</si>
  <si>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</si>
  <si>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</si>
  <si>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</si>
  <si>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</si>
  <si>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2020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</si>
  <si>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</si>
  <si>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</si>
  <si>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</si>
  <si>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</si>
  <si>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</si>
  <si>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</si>
  <si>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</si>
  <si>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</si>
  <si>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</si>
  <si>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</si>
  <si>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</si>
  <si>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</si>
  <si>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</si>
  <si>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261  Combustibles, lubricantes y aditivos                                                                                                             </t>
  </si>
  <si>
    <t xml:space="preserve">272  Prendas de seguridad y protección personal                                                                                                       </t>
  </si>
  <si>
    <t xml:space="preserve">282  Materiales de seguridad pública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</si>
  <si>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</si>
  <si>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</si>
  <si>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325  Arrendamiento de equipo de transporte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</si>
  <si>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</si>
  <si>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</si>
  <si>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</si>
  <si>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</si>
  <si>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</si>
  <si>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</t>
  </si>
  <si>
    <t xml:space="preserve">551  Equipo de defensa y seguridad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</si>
  <si>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</si>
  <si>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</si>
  <si>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</si>
  <si>
    <t xml:space="preserve">991  ADEFAS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</si>
</sst>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2020</v>
      </c>
      <c r="B7" s="36" t="s">
        <v>52</v>
      </c>
      <c r="C7" s="38">
        <f>SUM(+C8+C19+C23+C29+C31+C33)</f>
        <v>413543054.71000004</v>
      </c>
    </row>
    <row r="8" spans="1:6" x14ac:dyDescent="0.2">
      <c r="B8" s="29" t="s">
        <v>53</v>
      </c>
      <c r="C8" s="31">
        <f>SUM(+C9+C10+C11+C12+C13+C14+C15+C16+C17+C18)</f>
        <v>290073956.33000004</v>
      </c>
    </row>
    <row r="9" spans="1:6" x14ac:dyDescent="0.2">
      <c r="B9" s="30" t="s">
        <v>54</v>
      </c>
      <c r="C9" s="32">
        <v>230002343.44</v>
      </c>
    </row>
    <row r="10" spans="1:6" x14ac:dyDescent="0.2">
      <c r="B10" s="25" t="s">
        <v>55</v>
      </c>
      <c r="C10" s="15">
        <v>30460</v>
      </c>
    </row>
    <row r="11" spans="1:6" x14ac:dyDescent="0.2">
      <c r="B11" s="25" t="s">
        <v>56</v>
      </c>
      <c r="C11" s="15">
        <v>40763340.609999999</v>
      </c>
    </row>
    <row r="12" spans="1:6" x14ac:dyDescent="0.2">
      <c r="B12" s="25" t="s">
        <v>57</v>
      </c>
      <c r="C12" s="15">
        <v>759720</v>
      </c>
    </row>
    <row r="13" spans="1:6" x14ac:dyDescent="0.2">
      <c r="B13" s="25" t="s">
        <v>58</v>
      </c>
      <c r="C13" s="15">
        <v>11458523.24</v>
      </c>
    </row>
    <row r="14" spans="1:6" x14ac:dyDescent="0.2">
      <c r="B14" s="25" t="s">
        <v>59</v>
      </c>
      <c r="C14" s="15">
        <v>2558286.12</v>
      </c>
    </row>
    <row r="15" spans="1:6" x14ac:dyDescent="0.2">
      <c r="B15" s="25" t="s">
        <v>60</v>
      </c>
      <c r="C15" s="15">
        <v>374004.5</v>
      </c>
    </row>
    <row r="16" spans="1:6" x14ac:dyDescent="0.2">
      <c r="B16" s="25" t="s">
        <v>61</v>
      </c>
      <c r="C16" s="15">
        <v>141260.6</v>
      </c>
    </row>
    <row r="17" spans="2:3" x14ac:dyDescent="0.2">
      <c r="B17" s="25" t="s">
        <v>62</v>
      </c>
      <c r="C17" s="15">
        <v>3876375.82</v>
      </c>
    </row>
    <row r="18" spans="2:3" x14ac:dyDescent="0.2">
      <c r="B18" s="25" t="s">
        <v>63</v>
      </c>
      <c r="C18" s="15">
        <v>109642</v>
      </c>
    </row>
    <row r="19" spans="2:3" x14ac:dyDescent="0.2">
      <c r="B19" s="29" t="s">
        <v>64</v>
      </c>
      <c r="C19" s="31">
        <f>SUM(+C20+C21+C22)</f>
        <v>5147690.1900000004</v>
      </c>
    </row>
    <row r="20" spans="2:3" x14ac:dyDescent="0.2">
      <c r="B20" s="30" t="s">
        <v>65</v>
      </c>
      <c r="C20" s="32">
        <v>4738051.0199999996</v>
      </c>
    </row>
    <row r="21" spans="2:3" x14ac:dyDescent="0.2">
      <c r="B21" s="25" t="s">
        <v>66</v>
      </c>
      <c r="C21" s="15">
        <v>283623.48</v>
      </c>
    </row>
    <row r="22" spans="2:3" x14ac:dyDescent="0.2">
      <c r="B22" s="25" t="s">
        <v>67</v>
      </c>
      <c r="C22" s="15">
        <v>126015.69</v>
      </c>
    </row>
    <row r="23" spans="2:3" x14ac:dyDescent="0.2">
      <c r="B23" s="29" t="s">
        <v>68</v>
      </c>
      <c r="C23" s="31">
        <f>SUM(+C24+C25+C26+C27+C28)</f>
        <v>28075181.82</v>
      </c>
    </row>
    <row r="24" spans="2:3" x14ac:dyDescent="0.2">
      <c r="B24" s="30" t="s">
        <v>69</v>
      </c>
      <c r="C24" s="32">
        <v>21372806.609999999</v>
      </c>
    </row>
    <row r="25" spans="2:3" x14ac:dyDescent="0.2">
      <c r="B25" s="25" t="s">
        <v>70</v>
      </c>
      <c r="C25" s="15">
        <v>2973642.94</v>
      </c>
    </row>
    <row r="26" spans="2:3" x14ac:dyDescent="0.2">
      <c r="B26" s="25" t="s">
        <v>71</v>
      </c>
      <c r="C26" s="15">
        <v>96976</v>
      </c>
    </row>
    <row r="27" spans="2:3" x14ac:dyDescent="0.2">
      <c r="B27" s="25" t="s">
        <v>72</v>
      </c>
      <c r="C27" s="15">
        <v>531.28</v>
      </c>
    </row>
    <row r="28" spans="2:3" x14ac:dyDescent="0.2">
      <c r="B28" s="25" t="s">
        <v>73</v>
      </c>
      <c r="C28" s="15">
        <v>3631224.99</v>
      </c>
    </row>
    <row r="29" spans="2:3" x14ac:dyDescent="0.2">
      <c r="B29" s="29" t="s">
        <v>74</v>
      </c>
      <c r="C29" s="31">
        <f>SUM(+C30)</f>
        <v>2600000</v>
      </c>
    </row>
    <row r="30" spans="2:3" x14ac:dyDescent="0.2">
      <c r="B30" s="30" t="s">
        <v>75</v>
      </c>
      <c r="C30" s="32">
        <v>2600000</v>
      </c>
    </row>
    <row r="31" spans="2:3" x14ac:dyDescent="0.2">
      <c r="B31" s="29" t="s">
        <v>76</v>
      </c>
      <c r="C31" s="31">
        <f>SUM(+C32)</f>
        <v>226156.52</v>
      </c>
    </row>
    <row r="32" spans="2:3" x14ac:dyDescent="0.2">
      <c r="B32" s="30" t="s">
        <v>77</v>
      </c>
      <c r="C32" s="32">
        <v>226156.52</v>
      </c>
    </row>
    <row r="33" spans="1:3" x14ac:dyDescent="0.2">
      <c r="B33" s="29" t="s">
        <v>78</v>
      </c>
      <c r="C33" s="31">
        <f>SUM(+C34+C35+C36)</f>
        <v>87420069.849999994</v>
      </c>
    </row>
    <row r="34" spans="1:3" x14ac:dyDescent="0.2">
      <c r="B34" s="30" t="s">
        <v>79</v>
      </c>
      <c r="C34" s="32">
        <v>16704724.029999999</v>
      </c>
    </row>
    <row r="35" spans="1:3" x14ac:dyDescent="0.2">
      <c r="B35" s="25" t="s">
        <v>80</v>
      </c>
      <c r="C35" s="15">
        <v>18261943.27</v>
      </c>
    </row>
    <row r="36" spans="1:3" ht="13.5" thickBot="1" x14ac:dyDescent="0.25">
      <c r="B36" s="25" t="s">
        <v>81</v>
      </c>
      <c r="C36" s="15">
        <v>52453402.549999997</v>
      </c>
    </row>
    <row r="37" spans="1:3" x14ac:dyDescent="0.2">
      <c r="A37" s="39"/>
      <c r="B37" s="40"/>
      <c r="C37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2017-02-26T16:40:59Z</cp:lastPrinted>
  <dcterms:created xsi:type="dcterms:W3CDTF">2015-04-08T19:07:52Z</dcterms:created>
  <dcterms:modified xsi:type="dcterms:W3CDTF">2021-01-23T00:08:01Z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